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<sst xmlns="http://schemas.openxmlformats.org/spreadsheetml/2006/main" count="32" uniqueCount="30">
  <si>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Supp-Le-Milk Value Model</t>
  </si>
  <si>
    <r>
      <t xml:space="preserve">Simply Insert your numbers in </t>
    </r>
    <r>
      <rPr>
        <b/>
        <sz val="14"/>
        <color indexed="12"/>
        <rFont val="Calibri"/>
        <family val="2"/>
      </rPr>
      <t>BLUE!</t>
    </r>
  </si>
  <si>
    <t>Number of crates</t>
  </si>
  <si>
    <t>Litters per crate per year</t>
  </si>
  <si>
    <t>Current pigs weaned per sow (per crate)</t>
  </si>
  <si>
    <t>Extra pig(s) weaned per sow with Supp-Le-Milk</t>
  </si>
  <si>
    <t>Milk investment per weaned pig</t>
  </si>
  <si>
    <t>Value of each extra weaned pig</t>
  </si>
  <si>
    <t>Supp-Le-Milk-System investment</t>
  </si>
  <si>
    <t>Quarter 1</t>
  </si>
  <si>
    <t>Quarter 2</t>
  </si>
  <si>
    <t>Quarter 3</t>
  </si>
  <si>
    <t>Quarter 4</t>
  </si>
  <si>
    <t>BENEFITS</t>
  </si>
  <si>
    <t>Increased profit from increased revenue</t>
  </si>
  <si>
    <t>Avoided cost (starter &amp; finisher diet savings)</t>
  </si>
  <si>
    <t>Quarterly total</t>
  </si>
  <si>
    <t>Cumulative valve</t>
  </si>
  <si>
    <t>INVESTMENTS</t>
  </si>
  <si>
    <t>One-time investment</t>
  </si>
  <si>
    <t>Ongoing investment</t>
  </si>
  <si>
    <t>Cumulative value</t>
  </si>
  <si>
    <t>NET VALUE</t>
  </si>
  <si>
    <t>Cumulative total</t>
  </si>
  <si>
    <t>First-year net return:</t>
  </si>
  <si>
    <t>ROI (first year):</t>
  </si>
  <si>
    <t>www.supplemilk.com</t>
  </si>
  <si>
    <t>Soppe Systems, Inc</t>
  </si>
  <si>
    <t>1942 Honey Creek Road, Manchester, Iowa 52057 USA</t>
  </si>
  <si>
    <t>Phone: 800-487-3292   Fax: 563-927-3291   info@supplemilk.com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</si>
</sst>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$#,##0.00_);&quot;($&quot;#,##0.00\)"/>
    <numFmt numFmtId="166" formatCode="\$#,##0.00"/>
    <numFmt numFmtId="167" formatCode="\$#,##0"/>
    <numFmt numFmtId="168" formatCode="\$#,##0_);&quot;($&quot;#,##0\)"/>
    <numFmt numFmtId="169" formatCode="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2"/>
      <name val="Calibri"/>
      <family val="2"/>
    </font>
    <font>
      <sz val="11"/>
      <color indexed="12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Calibri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4" fontId="6" fillId="0" borderId="0" xfId="0" applyFont="1" applyAlignment="1">
      <alignment horizontal="center"/>
    </xf>
    <xf numFmtId="164" fontId="7" fillId="2" borderId="0" xfId="0" applyFont="1" applyFill="1" applyAlignment="1">
      <alignment horizontal="center"/>
    </xf>
    <xf numFmtId="164" fontId="6" fillId="2" borderId="0" xfId="0" applyFont="1" applyFill="1" applyAlignment="1">
      <alignment horizontal="center"/>
    </xf>
    <xf numFmtId="164" fontId="0" fillId="3" borderId="0" xfId="0" applyFont="1" applyFill="1" applyAlignment="1">
      <alignment/>
    </xf>
    <xf numFmtId="167" fontId="0" fillId="3" borderId="0" xfId="0" applyNumberFormat="1" applyFill="1" applyAlignment="1">
      <alignment horizontal="center"/>
    </xf>
    <xf numFmtId="167" fontId="8" fillId="3" borderId="0" xfId="0" applyNumberFormat="1" applyFon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68" fontId="0" fillId="3" borderId="0" xfId="0" applyNumberFormat="1" applyFill="1" applyAlignment="1">
      <alignment horizontal="center"/>
    </xf>
    <xf numFmtId="164" fontId="9" fillId="2" borderId="0" xfId="0" applyFont="1" applyFill="1" applyAlignment="1">
      <alignment horizontal="center"/>
    </xf>
    <xf numFmtId="164" fontId="8" fillId="0" borderId="0" xfId="0" applyFont="1" applyAlignment="1">
      <alignment horizontal="center"/>
    </xf>
    <xf numFmtId="167" fontId="8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center"/>
    </xf>
    <xf numFmtId="164" fontId="10" fillId="0" borderId="0" xfId="2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0</xdr:col>
      <xdr:colOff>733425</xdr:colOff>
      <xdr:row>34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8325"/>
          <a:ext cx="7334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pplemilk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"/>
    </sheetView>
  </sheetViews>
  <sheetFormatPr defaultColWidth="9.140625" defaultRowHeight="15"/>
  <cols>
    <col min="1" max="1" width="44.8515625" style="0" customWidth="1"/>
    <col min="2" max="6" width="12.8515625" style="0" customWidth="1"/>
  </cols>
  <sheetData>
    <row r="1" ht="29.25">
      <c r="B1" s="1" t="s">
        <v>0</v>
      </c>
    </row>
    <row r="2" ht="15" customHeight="1">
      <c r="B2" s="1"/>
    </row>
    <row r="3" spans="1:2" ht="18">
      <c r="A3" s="2" t="s">
        <v>1</v>
      </c>
      <c r="B3" s="3"/>
    </row>
    <row r="4" spans="1:2" ht="13.5">
      <c r="A4" t="s">
        <v>2</v>
      </c>
      <c r="B4" s="4">
        <v>200</v>
      </c>
    </row>
    <row r="5" spans="1:2" ht="13.5">
      <c r="A5" t="s">
        <v>3</v>
      </c>
      <c r="B5" s="4">
        <v>12</v>
      </c>
    </row>
    <row r="6" spans="1:2" ht="13.5">
      <c r="A6" t="s">
        <v>4</v>
      </c>
      <c r="B6" s="4">
        <v>10</v>
      </c>
    </row>
    <row r="7" spans="1:2" ht="13.5">
      <c r="A7" t="s">
        <v>5</v>
      </c>
      <c r="B7" s="4">
        <v>1</v>
      </c>
    </row>
    <row r="8" spans="1:2" ht="13.5">
      <c r="A8" t="s">
        <v>6</v>
      </c>
      <c r="B8" s="5">
        <v>1.8</v>
      </c>
    </row>
    <row r="9" spans="1:2" ht="13.5">
      <c r="A9" t="s">
        <v>7</v>
      </c>
      <c r="B9" s="6">
        <v>40</v>
      </c>
    </row>
    <row r="10" spans="1:2" ht="13.5">
      <c r="A10" t="s">
        <v>8</v>
      </c>
      <c r="B10" s="7">
        <v>15000</v>
      </c>
    </row>
    <row r="11" ht="13.5">
      <c r="B11" s="8"/>
    </row>
    <row r="13" spans="1:5" ht="13.5">
      <c r="A13" s="9"/>
      <c r="B13" s="9" t="s">
        <v>9</v>
      </c>
      <c r="C13" s="9" t="s">
        <v>10</v>
      </c>
      <c r="D13" s="9" t="s">
        <v>11</v>
      </c>
      <c r="E13" s="9" t="s">
        <v>12</v>
      </c>
    </row>
    <row r="14" spans="1:5" ht="13.5">
      <c r="A14" s="10" t="s">
        <v>13</v>
      </c>
      <c r="B14" s="11"/>
      <c r="C14" s="11"/>
      <c r="D14" s="11"/>
      <c r="E14" s="11"/>
    </row>
    <row r="15" spans="1:5" ht="13.5">
      <c r="A15" t="s">
        <v>14</v>
      </c>
      <c r="B15" s="8">
        <f>(B5/4)*(B7*B9)*B4</f>
        <v>24000</v>
      </c>
      <c r="C15" s="8">
        <f>(B5/4)*(B7*B9)*B4</f>
        <v>24000</v>
      </c>
      <c r="D15" s="8">
        <f>(B5/4)*(B7*B9)*B4</f>
        <v>24000</v>
      </c>
      <c r="E15" s="8">
        <f>(B5/4)*(B7*B9)*B4</f>
        <v>24000</v>
      </c>
    </row>
    <row r="16" spans="1:5" ht="13.5">
      <c r="A16" t="s">
        <v>15</v>
      </c>
      <c r="B16" s="8"/>
      <c r="C16" s="8"/>
      <c r="D16" s="8"/>
      <c r="E16" s="8"/>
    </row>
    <row r="17" spans="1:5" ht="13.5">
      <c r="A17" s="12" t="s">
        <v>16</v>
      </c>
      <c r="B17" s="13">
        <f>SUM(B15:B16)</f>
        <v>24000</v>
      </c>
      <c r="C17" s="13">
        <f>SUM(C15:C16)</f>
        <v>24000</v>
      </c>
      <c r="D17" s="13">
        <f>SUM(D15:D16)</f>
        <v>24000</v>
      </c>
      <c r="E17" s="13">
        <f>SUM(E15:E16)</f>
        <v>24000</v>
      </c>
    </row>
    <row r="18" spans="1:5" ht="13.5">
      <c r="A18" s="12" t="s">
        <v>17</v>
      </c>
      <c r="B18" s="13">
        <f>B17</f>
        <v>24000</v>
      </c>
      <c r="C18" s="13">
        <f>C17+B18</f>
        <v>48000</v>
      </c>
      <c r="D18" s="13">
        <f>D17+C18</f>
        <v>72000</v>
      </c>
      <c r="E18" s="14">
        <f>E17+D18</f>
        <v>96000</v>
      </c>
    </row>
    <row r="19" spans="1:5" ht="13.5">
      <c r="A19" s="10" t="s">
        <v>18</v>
      </c>
      <c r="B19" s="15"/>
      <c r="C19" s="15"/>
      <c r="D19" s="15"/>
      <c r="E19" s="15"/>
    </row>
    <row r="20" spans="1:5" ht="13.5">
      <c r="A20" t="s">
        <v>19</v>
      </c>
      <c r="B20" s="16">
        <f>(B10*-1)</f>
        <v>-15000</v>
      </c>
      <c r="C20" s="16">
        <v>0</v>
      </c>
      <c r="D20" s="16">
        <v>0</v>
      </c>
      <c r="E20" s="16">
        <v>0</v>
      </c>
    </row>
    <row r="21" spans="1:5" ht="13.5">
      <c r="A21" t="s">
        <v>20</v>
      </c>
      <c r="B21" s="16">
        <f>B4*(B6+B7)*B8*(B5/4)*(-1)</f>
        <v>-11880</v>
      </c>
      <c r="C21" s="16">
        <f>B4*(B6+B7)*B8*(B5/4)*(-1)</f>
        <v>-11880</v>
      </c>
      <c r="D21" s="16">
        <f>B4*(B6+B7)*B8*(B5/4)*(-1)</f>
        <v>-11880</v>
      </c>
      <c r="E21" s="16">
        <f>B4*(B6+B7)*B8*(B5/4)*-1</f>
        <v>-11880</v>
      </c>
    </row>
    <row r="22" spans="1:5" ht="13.5">
      <c r="A22" s="12" t="s">
        <v>16</v>
      </c>
      <c r="B22" s="17">
        <f>SUM(B20:B21)</f>
        <v>-26880</v>
      </c>
      <c r="C22" s="17">
        <f>SUM(C20:C21)</f>
        <v>-11880</v>
      </c>
      <c r="D22" s="17">
        <f>SUM(D20:D21)</f>
        <v>-11880</v>
      </c>
      <c r="E22" s="17">
        <f>SUM(E20:E21)</f>
        <v>-11880</v>
      </c>
    </row>
    <row r="23" spans="1:5" ht="13.5">
      <c r="A23" s="12" t="s">
        <v>21</v>
      </c>
      <c r="B23" s="17">
        <f>B22</f>
        <v>-26880</v>
      </c>
      <c r="C23" s="17">
        <f>C22+B23</f>
        <v>-38760</v>
      </c>
      <c r="D23" s="17">
        <f>D22+C23</f>
        <v>-50640</v>
      </c>
      <c r="E23" s="17">
        <f>E22+D23</f>
        <v>-62520</v>
      </c>
    </row>
    <row r="24" spans="1:5" ht="13.5">
      <c r="A24" s="18" t="s">
        <v>22</v>
      </c>
      <c r="B24" s="15"/>
      <c r="C24" s="15"/>
      <c r="D24" s="15"/>
      <c r="E24" s="15"/>
    </row>
    <row r="25" spans="1:6" ht="13.5">
      <c r="A25" s="12" t="s">
        <v>16</v>
      </c>
      <c r="B25" s="17">
        <f>B18+B23</f>
        <v>-2880</v>
      </c>
      <c r="C25" s="17">
        <f>C17+C22</f>
        <v>12120</v>
      </c>
      <c r="D25" s="17">
        <f>D17+D22</f>
        <v>12120</v>
      </c>
      <c r="E25" s="17">
        <f>E17+E22</f>
        <v>12120</v>
      </c>
      <c r="F25" s="8"/>
    </row>
    <row r="26" spans="1:6" ht="13.5">
      <c r="A26" s="12" t="s">
        <v>23</v>
      </c>
      <c r="B26" s="17">
        <f>B25</f>
        <v>-2880</v>
      </c>
      <c r="C26" s="17">
        <f>C18+C23</f>
        <v>9240</v>
      </c>
      <c r="D26" s="17">
        <f>D18+D23</f>
        <v>21360</v>
      </c>
      <c r="E26" s="17">
        <f>E18+E23</f>
        <v>33480</v>
      </c>
      <c r="F26" s="8"/>
    </row>
    <row r="27" spans="3:6" ht="13.5">
      <c r="C27" s="8"/>
      <c r="D27" s="8"/>
      <c r="E27" s="8"/>
      <c r="F27" s="8"/>
    </row>
    <row r="28" spans="2:6" ht="13.5">
      <c r="B28" s="19" t="s">
        <v>24</v>
      </c>
      <c r="C28" s="20"/>
      <c r="D28" s="20">
        <f>E26</f>
        <v>33480</v>
      </c>
      <c r="E28" s="8"/>
      <c r="F28" s="8"/>
    </row>
    <row r="29" spans="2:6" ht="13.5">
      <c r="B29" s="19" t="s">
        <v>25</v>
      </c>
      <c r="C29" s="20"/>
      <c r="D29" s="21">
        <f>E26/B20*(-1)</f>
        <v>2.232</v>
      </c>
      <c r="E29" s="8"/>
      <c r="F29" s="8"/>
    </row>
    <row r="32" ht="13.5">
      <c r="B32" s="22" t="s">
        <v>26</v>
      </c>
    </row>
    <row r="33" ht="13.5">
      <c r="B33" s="3" t="s">
        <v>27</v>
      </c>
    </row>
    <row r="34" ht="13.5">
      <c r="B34" s="3" t="s">
        <v>28</v>
      </c>
    </row>
    <row r="35" ht="13.5">
      <c r="B35" s="3" t="s">
        <v>29</v>
      </c>
    </row>
  </sheetData>
  <hyperlinks>
    <hyperlink ref="B32" r:id="rId1" display="www.supplemilk.com"/>
  </hyperlinks>
  <printOptions/>
  <pageMargins left="1.25" right="0.7" top="0.5" bottom="0.5" header="0.5118055555555555" footer="0.5118055555555555"/>
  <pageSetup horizontalDpi="300" verticalDpi="30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Soppe</dc:creator>
  <cp:keywords/>
  <dc:description/>
  <cp:lastModifiedBy>Global Reach</cp:lastModifiedBy>
  <cp:lastPrinted>2011-12-28T14:33:41Z</cp:lastPrinted>
  <dcterms:created xsi:type="dcterms:W3CDTF">2011-12-01T16:17:20Z</dcterms:created>
  <dcterms:modified xsi:type="dcterms:W3CDTF">2011-12-29T18:39:22Z</dcterms:modified>
  <cp:category/>
  <cp:version/>
  <cp:contentType/>
  <cp:contentStatus/>
</cp:coreProperties>
</file>